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Доходы.№2 " sheetId="1" r:id="rId1"/>
  </sheets>
  <definedNames/>
  <calcPr fullCalcOnLoad="1"/>
</workbook>
</file>

<file path=xl/sharedStrings.xml><?xml version="1.0" encoding="utf-8"?>
<sst xmlns="http://schemas.openxmlformats.org/spreadsheetml/2006/main" count="96" uniqueCount="95">
  <si>
    <t>К решению Совета народных депутатов муниципального</t>
  </si>
  <si>
    <t>образования «Большесидоровское сельское поселение»</t>
  </si>
  <si>
    <t>тыс. руб.</t>
  </si>
  <si>
    <t>Коды бюджетной классификации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</si>
  <si>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</si>
  <si>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</si>
  <si>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</si>
  <si>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</si>
  <si>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</si>
  <si>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</si>
  <si>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</si>
  <si>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</si>
  <si>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</si>
  <si>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</si>
  <si>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</si>
  <si>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</si>
  <si>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</si>
  <si>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</si>
  <si>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</si>
  <si>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</si>
  <si>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</si>
  <si>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000 1 03 02100 01 0000 110</t>
  </si>
  <si>
    <t>Доходы от уплаты акцизов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</si>
  <si>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</si>
  <si>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</si>
  <si>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</si>
  <si>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</si>
  <si>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</si>
  <si>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</si>
  <si>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</si>
  <si>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</si>
  <si>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000 1 0 50000 00 0000 0000</t>
  </si>
  <si>
    <t>Налоги на совокупный доход</t>
  </si>
  <si>
    <t>0001 05 03000 01 0000 110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</si>
  <si>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</si>
  <si>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</si>
  <si>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</si>
  <si>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</si>
  <si>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</si>
  <si>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</si>
  <si>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</si>
  <si>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</si>
  <si>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</si>
  <si>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</si>
  <si>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</si>
  <si>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000 1 06 06010 00 0000 110</t>
  </si>
  <si>
    <t>Земельный налог, взимаемый по ставке, установленной подп.1 п.1 ст.394 НК РФ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</si>
  <si>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</si>
  <si>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</si>
  <si>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</si>
  <si>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</si>
  <si>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</si>
  <si>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</si>
  <si>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</si>
  <si>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</si>
  <si>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000 1 16 000000 00 0000 140</t>
  </si>
  <si>
    <t>Штрафы, санкции, возмещение ущерба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</si>
  <si>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</si>
  <si>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</si>
  <si>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</si>
  <si>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</si>
  <si>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</si>
  <si>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</si>
  <si>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</si>
  <si>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</si>
  <si>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</si>
  <si>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</si>
  <si>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</si>
  <si>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</si>
  <si>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</si>
  <si>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</si>
  <si>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</si>
  <si>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</si>
  <si>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</si>
  <si>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</si>
  <si>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</si>
  <si>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Наименование  дохода</t>
  </si>
  <si>
    <t>Фактическое исполнение</t>
  </si>
  <si>
    <t>Приложение №2</t>
  </si>
  <si>
    <t>Уточненный план</t>
  </si>
  <si>
    <t>Процент исполнения к уточненному плану, %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</si>
  <si>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</si>
  <si>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000 1 16 10123 01 0000 140</t>
  </si>
  <si>
    <t>000 2 02 29999 10 0000 150</t>
  </si>
  <si>
    <t>000 2 02 20000 00 0000 150</t>
  </si>
  <si>
    <t>Субсидии бюджетам бюджетной системы Российской Федерации(межбюджетные субсидии)</t>
  </si>
  <si>
    <t>Прочие субсидии бюджетам сельских поселений</t>
  </si>
  <si>
    <t xml:space="preserve">Исполнение доходов бюджета муниципального образования «Большесидоровское сельское  поселение» за 1-ый квартал 2022 года по кодам классификации доходов бюджета </t>
  </si>
  <si>
    <t>январь - март 2022 года</t>
  </si>
  <si>
    <t>Фактическое исполнение за январь - март 2021 года</t>
  </si>
  <si>
    <t>000 2 18 60010 10 0000 150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</si>
  <si>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</si>
  <si>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</si>
  <si>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</si>
  <si>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№47  от  24.06.2022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</si>
</sst>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65" fontId="40" fillId="0" borderId="10" xfId="0" applyNumberFormat="1" applyFont="1" applyBorder="1" applyAlignment="1">
      <alignment horizontal="center" vertical="center" wrapText="1"/>
    </xf>
    <xf numFmtId="165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42" fillId="0" borderId="0" xfId="0" applyFont="1" applyAlignment="1">
      <alignment horizontal="right" wrapText="1"/>
    </xf>
    <xf numFmtId="16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3" fillId="0" borderId="1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Fill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164" fontId="39" fillId="0" borderId="15" xfId="0" applyNumberFormat="1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88"/>
  <sheetViews>
    <sheetView tabSelected="1" zoomScalePageLayoutView="0" workbookViewId="0" topLeftCell="A58">
      <selection activeCell="F80" sqref="F80"/>
    </sheetView>
  </sheetViews>
  <sheetFormatPr defaultColWidth="88.57421875" defaultRowHeight="15"/>
  <cols>
    <col min="1" max="1" width="33.00390625" style="1" customWidth="1"/>
    <col min="2" max="2" width="58.57421875" style="1" customWidth="1"/>
    <col min="3" max="4" width="17.421875" style="1" customWidth="1"/>
    <col min="5" max="5" width="16.7109375" style="1" customWidth="1"/>
    <col min="6" max="6" width="15.28125" style="1" customWidth="1"/>
    <col min="7" max="16384" width="88.57421875" style="1" customWidth="1"/>
  </cols>
  <sheetData>
    <row r="1" ht="15.75">
      <c r="F1" s="14"/>
    </row>
    <row r="2" spans="2:6" ht="15.75">
      <c r="B2" s="32" t="s">
        <v>78</v>
      </c>
      <c r="C2" s="32"/>
      <c r="D2" s="32"/>
      <c r="E2" s="32"/>
      <c r="F2" s="32"/>
    </row>
    <row r="3" spans="2:6" ht="15.75">
      <c r="B3" s="32" t="s">
        <v>0</v>
      </c>
      <c r="C3" s="32"/>
      <c r="D3" s="32"/>
      <c r="E3" s="32"/>
      <c r="F3" s="32"/>
    </row>
    <row r="4" spans="2:6" ht="15.75">
      <c r="B4" s="32" t="s">
        <v>1</v>
      </c>
      <c r="C4" s="32"/>
      <c r="D4" s="32"/>
      <c r="E4" s="32"/>
      <c r="F4" s="32"/>
    </row>
    <row r="5" spans="2:6" ht="15.75">
      <c r="B5" s="33" t="s">
        <v>94</v>
      </c>
      <c r="C5" s="33"/>
      <c r="D5" s="33"/>
      <c r="E5" s="33"/>
      <c r="F5" s="33"/>
    </row>
    <row r="6" ht="9" customHeight="1">
      <c r="A6" s="2"/>
    </row>
    <row r="7" spans="1:6" ht="15.75" customHeight="1">
      <c r="A7" s="44" t="s">
        <v>87</v>
      </c>
      <c r="B7" s="44"/>
      <c r="C7" s="44"/>
      <c r="D7" s="44"/>
      <c r="E7" s="44"/>
      <c r="F7" s="44"/>
    </row>
    <row r="8" spans="1:6" ht="25.5" customHeight="1">
      <c r="A8" s="44"/>
      <c r="B8" s="44"/>
      <c r="C8" s="44"/>
      <c r="D8" s="44"/>
      <c r="E8" s="44"/>
      <c r="F8" s="44"/>
    </row>
    <row r="9" ht="15.75">
      <c r="F9" s="3" t="s">
        <v>2</v>
      </c>
    </row>
    <row r="10" spans="1:6" ht="15.75" customHeight="1">
      <c r="A10" s="34" t="s">
        <v>3</v>
      </c>
      <c r="B10" s="34" t="s">
        <v>76</v>
      </c>
      <c r="C10" s="45" t="s">
        <v>89</v>
      </c>
      <c r="D10" s="35" t="s">
        <v>88</v>
      </c>
      <c r="E10" s="36"/>
      <c r="F10" s="45" t="s">
        <v>80</v>
      </c>
    </row>
    <row r="11" spans="1:6" ht="51.75" customHeight="1">
      <c r="A11" s="34"/>
      <c r="B11" s="34"/>
      <c r="C11" s="46"/>
      <c r="D11" s="16" t="s">
        <v>79</v>
      </c>
      <c r="E11" s="16" t="s">
        <v>77</v>
      </c>
      <c r="F11" s="46"/>
    </row>
    <row r="12" spans="1:6" ht="15.75">
      <c r="A12" s="5" t="s">
        <v>4</v>
      </c>
      <c r="B12" s="6" t="s">
        <v>5</v>
      </c>
      <c r="C12" s="7">
        <f>C13+C42</f>
        <v>2280.2999999999997</v>
      </c>
      <c r="D12" s="7">
        <f>D13+D42</f>
        <v>2321.9</v>
      </c>
      <c r="E12" s="7">
        <f>E13+E42</f>
        <v>2081.1</v>
      </c>
      <c r="F12" s="7">
        <f>E12*100/D12</f>
        <v>89.62918299668375</v>
      </c>
    </row>
    <row r="13" spans="1:6" ht="15.75">
      <c r="A13" s="4"/>
      <c r="B13" s="6" t="s">
        <v>6</v>
      </c>
      <c r="C13" s="7">
        <f>C14+C21+C30+C33</f>
        <v>2279.1</v>
      </c>
      <c r="D13" s="7">
        <f>D14+D21+D30+D33</f>
        <v>2297</v>
      </c>
      <c r="E13" s="7">
        <f>E14+E21+E30+E33</f>
        <v>2080.4</v>
      </c>
      <c r="F13" s="7">
        <f>E13*100/D13</f>
        <v>90.57030909882455</v>
      </c>
    </row>
    <row r="14" spans="1:6" ht="15.75">
      <c r="A14" s="5" t="s">
        <v>7</v>
      </c>
      <c r="B14" s="6" t="s">
        <v>8</v>
      </c>
      <c r="C14" s="7">
        <f>C15</f>
        <v>426.8</v>
      </c>
      <c r="D14" s="7">
        <f>D15</f>
        <v>436</v>
      </c>
      <c r="E14" s="7">
        <f>E15</f>
        <v>461.4</v>
      </c>
      <c r="F14" s="7">
        <f>F15</f>
        <v>105.8256880733945</v>
      </c>
    </row>
    <row r="15" spans="1:6" ht="15.75">
      <c r="A15" s="37" t="s">
        <v>9</v>
      </c>
      <c r="B15" s="38" t="s">
        <v>10</v>
      </c>
      <c r="C15" s="39">
        <f>C17+C18+C19</f>
        <v>426.8</v>
      </c>
      <c r="D15" s="39">
        <f>D17+D18+D19</f>
        <v>436</v>
      </c>
      <c r="E15" s="39">
        <f>E17+E18+E19</f>
        <v>461.4</v>
      </c>
      <c r="F15" s="39">
        <f>E15*100/D15</f>
        <v>105.8256880733945</v>
      </c>
    </row>
    <row r="16" spans="1:6" ht="15.75">
      <c r="A16" s="37"/>
      <c r="B16" s="38"/>
      <c r="C16" s="39"/>
      <c r="D16" s="39"/>
      <c r="E16" s="39"/>
      <c r="F16" s="39"/>
    </row>
    <row r="17" spans="1:6" ht="78.75">
      <c r="A17" s="4" t="s">
        <v>11</v>
      </c>
      <c r="B17" s="8" t="s">
        <v>12</v>
      </c>
      <c r="C17" s="9">
        <v>426.3</v>
      </c>
      <c r="D17" s="9">
        <v>436</v>
      </c>
      <c r="E17" s="9">
        <v>451.4</v>
      </c>
      <c r="F17" s="9">
        <f>E17*100/D17</f>
        <v>103.53211009174312</v>
      </c>
    </row>
    <row r="18" spans="1:6" ht="126">
      <c r="A18" s="4" t="s">
        <v>13</v>
      </c>
      <c r="B18" s="8" t="s">
        <v>14</v>
      </c>
      <c r="C18" s="9">
        <v>0</v>
      </c>
      <c r="D18" s="9">
        <v>0</v>
      </c>
      <c r="E18" s="9">
        <v>0</v>
      </c>
      <c r="F18" s="9" t="e">
        <f>E18*100/D18</f>
        <v>#DIV/0!</v>
      </c>
    </row>
    <row r="19" spans="1:6" ht="15.75">
      <c r="A19" s="34" t="s">
        <v>15</v>
      </c>
      <c r="B19" s="40" t="s">
        <v>16</v>
      </c>
      <c r="C19" s="43">
        <v>0.5</v>
      </c>
      <c r="D19" s="43">
        <v>0</v>
      </c>
      <c r="E19" s="43">
        <v>10</v>
      </c>
      <c r="F19" s="41" t="e">
        <f>E19*100/D19</f>
        <v>#DIV/0!</v>
      </c>
    </row>
    <row r="20" spans="1:6" ht="15.75">
      <c r="A20" s="34"/>
      <c r="B20" s="40"/>
      <c r="C20" s="43"/>
      <c r="D20" s="43"/>
      <c r="E20" s="43"/>
      <c r="F20" s="42"/>
    </row>
    <row r="21" spans="1:6" ht="47.25">
      <c r="A21" s="5" t="s">
        <v>17</v>
      </c>
      <c r="B21" s="6" t="s">
        <v>18</v>
      </c>
      <c r="C21" s="7">
        <f aca="true" t="shared" si="0" ref="C21:E22">C22</f>
        <v>370.6</v>
      </c>
      <c r="D21" s="7">
        <f t="shared" si="0"/>
        <v>487.8</v>
      </c>
      <c r="E21" s="7">
        <f t="shared" si="0"/>
        <v>503.30000000000007</v>
      </c>
      <c r="F21" s="7">
        <f>E21*100/D21</f>
        <v>103.17753177531776</v>
      </c>
    </row>
    <row r="22" spans="1:6" ht="31.5">
      <c r="A22" s="5" t="s">
        <v>19</v>
      </c>
      <c r="B22" s="6" t="s">
        <v>20</v>
      </c>
      <c r="C22" s="7">
        <f t="shared" si="0"/>
        <v>370.6</v>
      </c>
      <c r="D22" s="7">
        <f t="shared" si="0"/>
        <v>487.8</v>
      </c>
      <c r="E22" s="7">
        <f t="shared" si="0"/>
        <v>503.30000000000007</v>
      </c>
      <c r="F22" s="7">
        <f>E22*100/D22</f>
        <v>103.17753177531776</v>
      </c>
    </row>
    <row r="23" spans="1:6" ht="15.75">
      <c r="A23" s="5" t="s">
        <v>21</v>
      </c>
      <c r="B23" s="6" t="s">
        <v>22</v>
      </c>
      <c r="C23" s="7">
        <f>C24+C25+C26+C27</f>
        <v>370.6</v>
      </c>
      <c r="D23" s="7">
        <f>D24+D25+D26+D27</f>
        <v>487.8</v>
      </c>
      <c r="E23" s="7">
        <f>E24+E25+E26+E27</f>
        <v>503.30000000000007</v>
      </c>
      <c r="F23" s="7">
        <f>E23*100/D23</f>
        <v>103.17753177531776</v>
      </c>
    </row>
    <row r="24" spans="1:6" ht="141.75">
      <c r="A24" s="4" t="s">
        <v>23</v>
      </c>
      <c r="B24" s="10" t="s">
        <v>24</v>
      </c>
      <c r="C24" s="9">
        <v>166.3</v>
      </c>
      <c r="D24" s="9">
        <v>220.6</v>
      </c>
      <c r="E24" s="9">
        <v>241.7</v>
      </c>
      <c r="F24" s="9">
        <f>E24*100/D24</f>
        <v>109.56482320942884</v>
      </c>
    </row>
    <row r="25" spans="1:6" ht="157.5">
      <c r="A25" s="4" t="s">
        <v>25</v>
      </c>
      <c r="B25" s="10" t="s">
        <v>26</v>
      </c>
      <c r="C25" s="9">
        <v>1.2</v>
      </c>
      <c r="D25" s="9">
        <v>1.2</v>
      </c>
      <c r="E25" s="9">
        <v>1.5</v>
      </c>
      <c r="F25" s="9">
        <f>E25*100/D25</f>
        <v>125</v>
      </c>
    </row>
    <row r="26" spans="1:6" ht="141.75">
      <c r="A26" s="4" t="s">
        <v>27</v>
      </c>
      <c r="B26" s="10" t="s">
        <v>28</v>
      </c>
      <c r="C26" s="9">
        <v>232.8</v>
      </c>
      <c r="D26" s="9">
        <v>293.7</v>
      </c>
      <c r="E26" s="9">
        <v>292.5</v>
      </c>
      <c r="F26" s="9">
        <f>E26*100/D26</f>
        <v>99.59141981613892</v>
      </c>
    </row>
    <row r="27" spans="1:6" ht="15.75" customHeight="1">
      <c r="A27" s="45" t="s">
        <v>29</v>
      </c>
      <c r="B27" s="48" t="s">
        <v>30</v>
      </c>
      <c r="C27" s="43">
        <v>-29.7</v>
      </c>
      <c r="D27" s="43">
        <v>-27.7</v>
      </c>
      <c r="E27" s="43">
        <v>-32.4</v>
      </c>
      <c r="F27" s="41">
        <f>E27*100/D27</f>
        <v>116.96750902527076</v>
      </c>
    </row>
    <row r="28" spans="1:6" ht="15.75">
      <c r="A28" s="47"/>
      <c r="B28" s="49"/>
      <c r="C28" s="43"/>
      <c r="D28" s="43"/>
      <c r="E28" s="43"/>
      <c r="F28" s="51"/>
    </row>
    <row r="29" spans="1:6" ht="15.75">
      <c r="A29" s="46"/>
      <c r="B29" s="50"/>
      <c r="C29" s="43"/>
      <c r="D29" s="43"/>
      <c r="E29" s="43"/>
      <c r="F29" s="42"/>
    </row>
    <row r="30" spans="1:6" ht="15.75">
      <c r="A30" s="5" t="s">
        <v>31</v>
      </c>
      <c r="B30" s="6" t="s">
        <v>32</v>
      </c>
      <c r="C30" s="7">
        <f aca="true" t="shared" si="1" ref="C30:E31">C31</f>
        <v>1336</v>
      </c>
      <c r="D30" s="7">
        <f t="shared" si="1"/>
        <v>1180</v>
      </c>
      <c r="E30" s="7">
        <f t="shared" si="1"/>
        <v>900.2</v>
      </c>
      <c r="F30" s="7">
        <f aca="true" t="shared" si="2" ref="F30:F37">E30*100/D30</f>
        <v>76.28813559322033</v>
      </c>
    </row>
    <row r="31" spans="1:6" ht="15.75">
      <c r="A31" s="5" t="s">
        <v>33</v>
      </c>
      <c r="B31" s="6" t="s">
        <v>34</v>
      </c>
      <c r="C31" s="7">
        <f t="shared" si="1"/>
        <v>1336</v>
      </c>
      <c r="D31" s="7">
        <f t="shared" si="1"/>
        <v>1180</v>
      </c>
      <c r="E31" s="7">
        <f t="shared" si="1"/>
        <v>900.2</v>
      </c>
      <c r="F31" s="7">
        <f t="shared" si="2"/>
        <v>76.28813559322033</v>
      </c>
    </row>
    <row r="32" spans="1:6" ht="15.75">
      <c r="A32" s="4" t="s">
        <v>35</v>
      </c>
      <c r="B32" s="8" t="s">
        <v>36</v>
      </c>
      <c r="C32" s="9">
        <v>1336</v>
      </c>
      <c r="D32" s="9">
        <v>1180</v>
      </c>
      <c r="E32" s="9">
        <v>900.2</v>
      </c>
      <c r="F32" s="9">
        <f t="shared" si="2"/>
        <v>76.28813559322033</v>
      </c>
    </row>
    <row r="33" spans="1:6" ht="15.75">
      <c r="A33" s="5" t="s">
        <v>37</v>
      </c>
      <c r="B33" s="6" t="s">
        <v>38</v>
      </c>
      <c r="C33" s="7">
        <f>C34+C36</f>
        <v>145.7</v>
      </c>
      <c r="D33" s="7">
        <f>D34+D36</f>
        <v>193.2</v>
      </c>
      <c r="E33" s="7">
        <f>E34+E36</f>
        <v>215.5</v>
      </c>
      <c r="F33" s="7">
        <f t="shared" si="2"/>
        <v>111.5424430641822</v>
      </c>
    </row>
    <row r="34" spans="1:6" ht="15.75">
      <c r="A34" s="5" t="s">
        <v>39</v>
      </c>
      <c r="B34" s="6" t="s">
        <v>40</v>
      </c>
      <c r="C34" s="7">
        <f>C35</f>
        <v>-37.8</v>
      </c>
      <c r="D34" s="7">
        <f>D35</f>
        <v>13.5</v>
      </c>
      <c r="E34" s="7">
        <f>E35</f>
        <v>15.3</v>
      </c>
      <c r="F34" s="7">
        <f t="shared" si="2"/>
        <v>113.33333333333333</v>
      </c>
    </row>
    <row r="35" spans="1:6" ht="47.25">
      <c r="A35" s="4" t="s">
        <v>41</v>
      </c>
      <c r="B35" s="10" t="s">
        <v>42</v>
      </c>
      <c r="C35" s="9">
        <v>-37.8</v>
      </c>
      <c r="D35" s="9">
        <v>13.5</v>
      </c>
      <c r="E35" s="9">
        <v>15.3</v>
      </c>
      <c r="F35" s="9">
        <f t="shared" si="2"/>
        <v>113.33333333333333</v>
      </c>
    </row>
    <row r="36" spans="1:6" ht="15.75">
      <c r="A36" s="5" t="s">
        <v>43</v>
      </c>
      <c r="B36" s="6" t="s">
        <v>44</v>
      </c>
      <c r="C36" s="7">
        <f>C37</f>
        <v>183.5</v>
      </c>
      <c r="D36" s="7">
        <f>D37</f>
        <v>179.7</v>
      </c>
      <c r="E36" s="7">
        <f>E37</f>
        <v>200.2</v>
      </c>
      <c r="F36" s="7">
        <f t="shared" si="2"/>
        <v>111.4079020589872</v>
      </c>
    </row>
    <row r="37" spans="1:6" ht="15.75">
      <c r="A37" s="34" t="s">
        <v>45</v>
      </c>
      <c r="B37" s="40" t="s">
        <v>46</v>
      </c>
      <c r="C37" s="43">
        <f>C39+C40</f>
        <v>183.5</v>
      </c>
      <c r="D37" s="43">
        <f>D39+D40</f>
        <v>179.7</v>
      </c>
      <c r="E37" s="43">
        <f>E39+E40</f>
        <v>200.2</v>
      </c>
      <c r="F37" s="43">
        <f t="shared" si="2"/>
        <v>111.4079020589872</v>
      </c>
    </row>
    <row r="38" spans="1:6" ht="15.75">
      <c r="A38" s="34"/>
      <c r="B38" s="40"/>
      <c r="C38" s="43"/>
      <c r="D38" s="43"/>
      <c r="E38" s="43"/>
      <c r="F38" s="43"/>
    </row>
    <row r="39" spans="1:6" ht="47.25">
      <c r="A39" s="4" t="s">
        <v>47</v>
      </c>
      <c r="B39" s="8" t="s">
        <v>48</v>
      </c>
      <c r="C39" s="9">
        <v>175.6</v>
      </c>
      <c r="D39" s="9">
        <v>109.7</v>
      </c>
      <c r="E39" s="9">
        <v>151.7</v>
      </c>
      <c r="F39" s="9">
        <f>E39*100/D39</f>
        <v>138.28623518687328</v>
      </c>
    </row>
    <row r="40" spans="1:6" ht="33.75" customHeight="1">
      <c r="A40" s="34" t="s">
        <v>49</v>
      </c>
      <c r="B40" s="40" t="s">
        <v>50</v>
      </c>
      <c r="C40" s="43">
        <v>7.9</v>
      </c>
      <c r="D40" s="43">
        <v>70</v>
      </c>
      <c r="E40" s="43">
        <v>48.5</v>
      </c>
      <c r="F40" s="43">
        <f>E40*100/D40</f>
        <v>69.28571428571429</v>
      </c>
    </row>
    <row r="41" spans="1:6" ht="15.75">
      <c r="A41" s="34"/>
      <c r="B41" s="40"/>
      <c r="C41" s="43"/>
      <c r="D41" s="43"/>
      <c r="E41" s="43"/>
      <c r="F41" s="43"/>
    </row>
    <row r="42" spans="1:6" ht="15.75">
      <c r="A42" s="4"/>
      <c r="B42" s="6" t="s">
        <v>51</v>
      </c>
      <c r="C42" s="7">
        <f>C43+C45</f>
        <v>1.2</v>
      </c>
      <c r="D42" s="7">
        <f>D43+D45</f>
        <v>24.9</v>
      </c>
      <c r="E42" s="7">
        <f>E43+E45</f>
        <v>0.7</v>
      </c>
      <c r="F42" s="7">
        <f aca="true" t="shared" si="3" ref="F42:F48">E42*100/D42</f>
        <v>2.811244979919679</v>
      </c>
    </row>
    <row r="43" spans="1:6" ht="94.5">
      <c r="A43" s="5" t="s">
        <v>52</v>
      </c>
      <c r="B43" s="6" t="s">
        <v>53</v>
      </c>
      <c r="C43" s="7">
        <f>C44</f>
        <v>1.2</v>
      </c>
      <c r="D43" s="7">
        <f>D44</f>
        <v>24.9</v>
      </c>
      <c r="E43" s="7">
        <f>E44</f>
        <v>0</v>
      </c>
      <c r="F43" s="7">
        <f t="shared" si="3"/>
        <v>0</v>
      </c>
    </row>
    <row r="44" spans="1:6" ht="78.75">
      <c r="A44" s="4" t="s">
        <v>54</v>
      </c>
      <c r="B44" s="8" t="s">
        <v>53</v>
      </c>
      <c r="C44" s="9">
        <v>1.2</v>
      </c>
      <c r="D44" s="9">
        <v>24.9</v>
      </c>
      <c r="E44" s="9">
        <v>0</v>
      </c>
      <c r="F44" s="9">
        <f t="shared" si="3"/>
        <v>0</v>
      </c>
    </row>
    <row r="45" spans="1:6" ht="15.75">
      <c r="A45" s="5" t="s">
        <v>55</v>
      </c>
      <c r="B45" s="6" t="s">
        <v>56</v>
      </c>
      <c r="C45" s="11">
        <f>C46+C47</f>
        <v>0</v>
      </c>
      <c r="D45" s="11">
        <f>D46+D47</f>
        <v>0</v>
      </c>
      <c r="E45" s="11">
        <f>E46+E47</f>
        <v>0.7</v>
      </c>
      <c r="F45" s="11" t="e">
        <f t="shared" si="3"/>
        <v>#DIV/0!</v>
      </c>
    </row>
    <row r="46" spans="1:6" ht="94.5">
      <c r="A46" s="4" t="s">
        <v>57</v>
      </c>
      <c r="B46" s="8" t="s">
        <v>58</v>
      </c>
      <c r="C46" s="12">
        <v>0</v>
      </c>
      <c r="D46" s="12">
        <v>0</v>
      </c>
      <c r="E46" s="12">
        <v>0.7</v>
      </c>
      <c r="F46" s="12" t="e">
        <f t="shared" si="3"/>
        <v>#DIV/0!</v>
      </c>
    </row>
    <row r="47" spans="1:6" ht="169.5" customHeight="1">
      <c r="A47" s="4" t="s">
        <v>82</v>
      </c>
      <c r="B47" s="8" t="s">
        <v>81</v>
      </c>
      <c r="C47" s="12">
        <v>0</v>
      </c>
      <c r="D47" s="12">
        <v>0</v>
      </c>
      <c r="E47" s="12">
        <v>0</v>
      </c>
      <c r="F47" s="12" t="e">
        <f t="shared" si="3"/>
        <v>#DIV/0!</v>
      </c>
    </row>
    <row r="48" spans="1:6" ht="15.75">
      <c r="A48" s="5" t="s">
        <v>59</v>
      </c>
      <c r="B48" s="6" t="s">
        <v>60</v>
      </c>
      <c r="C48" s="7">
        <f>C49+C58</f>
        <v>640.8</v>
      </c>
      <c r="D48" s="20">
        <f>D49+D58</f>
        <v>151.4</v>
      </c>
      <c r="E48" s="20">
        <f>E49+E58</f>
        <v>151.7</v>
      </c>
      <c r="F48" s="7">
        <f t="shared" si="3"/>
        <v>100.19815059445176</v>
      </c>
    </row>
    <row r="49" spans="1:6" ht="31.5">
      <c r="A49" s="5" t="s">
        <v>61</v>
      </c>
      <c r="B49" s="6" t="s">
        <v>62</v>
      </c>
      <c r="C49" s="7">
        <f>C50+C53+C55</f>
        <v>640.8</v>
      </c>
      <c r="D49" s="20">
        <f>D50+D53+D55</f>
        <v>151.4</v>
      </c>
      <c r="E49" s="20">
        <f>E50+E53+E55</f>
        <v>143.1</v>
      </c>
      <c r="F49" s="7">
        <f>E49*100/D49</f>
        <v>94.51783355350065</v>
      </c>
    </row>
    <row r="50" spans="1:6" ht="31.5">
      <c r="A50" s="5" t="s">
        <v>63</v>
      </c>
      <c r="B50" s="6" t="s">
        <v>64</v>
      </c>
      <c r="C50" s="7">
        <f>C51</f>
        <v>80.4</v>
      </c>
      <c r="D50" s="20">
        <f>D51</f>
        <v>81.5</v>
      </c>
      <c r="E50" s="20">
        <f>E51</f>
        <v>81.5</v>
      </c>
      <c r="F50" s="7">
        <f>E50*100/D50</f>
        <v>100</v>
      </c>
    </row>
    <row r="51" spans="1:6" ht="31.5" customHeight="1">
      <c r="A51" s="4" t="s">
        <v>65</v>
      </c>
      <c r="B51" s="22" t="s">
        <v>66</v>
      </c>
      <c r="C51" s="9">
        <f>C52</f>
        <v>80.4</v>
      </c>
      <c r="D51" s="9">
        <f>D52</f>
        <v>81.5</v>
      </c>
      <c r="E51" s="9">
        <f>E52</f>
        <v>81.5</v>
      </c>
      <c r="F51" s="9">
        <f>E51*100/D51</f>
        <v>100</v>
      </c>
    </row>
    <row r="52" spans="1:6" ht="31.5">
      <c r="A52" s="4" t="s">
        <v>67</v>
      </c>
      <c r="B52" s="8" t="s">
        <v>68</v>
      </c>
      <c r="C52" s="9">
        <v>80.4</v>
      </c>
      <c r="D52" s="9">
        <v>81.5</v>
      </c>
      <c r="E52" s="9">
        <v>81.5</v>
      </c>
      <c r="F52" s="9">
        <f>E52*100/D52</f>
        <v>100</v>
      </c>
    </row>
    <row r="53" spans="1:6" ht="31.5">
      <c r="A53" s="17" t="s">
        <v>84</v>
      </c>
      <c r="B53" s="18" t="s">
        <v>85</v>
      </c>
      <c r="C53" s="15">
        <f>C54</f>
        <v>500</v>
      </c>
      <c r="D53" s="15">
        <f>D54</f>
        <v>0</v>
      </c>
      <c r="E53" s="15">
        <f>E54</f>
        <v>0</v>
      </c>
      <c r="F53" s="15" t="e">
        <f>E53*100/D53</f>
        <v>#DIV/0!</v>
      </c>
    </row>
    <row r="54" spans="1:6" ht="15.75">
      <c r="A54" s="4" t="s">
        <v>83</v>
      </c>
      <c r="B54" s="8" t="s">
        <v>86</v>
      </c>
      <c r="C54" s="9">
        <v>500</v>
      </c>
      <c r="D54" s="9">
        <v>0</v>
      </c>
      <c r="E54" s="9">
        <v>0</v>
      </c>
      <c r="F54" s="9" t="e">
        <f>E54*100/D54</f>
        <v>#DIV/0!</v>
      </c>
    </row>
    <row r="55" spans="1:6" ht="15.75" customHeight="1">
      <c r="A55" s="26" t="s">
        <v>70</v>
      </c>
      <c r="B55" s="30" t="s">
        <v>69</v>
      </c>
      <c r="C55" s="27">
        <f>C56+C57</f>
        <v>60.4</v>
      </c>
      <c r="D55" s="27">
        <f>D56+D57</f>
        <v>69.9</v>
      </c>
      <c r="E55" s="27">
        <f>E56+E57</f>
        <v>61.6</v>
      </c>
      <c r="F55" s="27">
        <f>E55*100/D55</f>
        <v>88.12589413447782</v>
      </c>
    </row>
    <row r="56" spans="1:6" ht="15.75" customHeight="1">
      <c r="A56" s="21" t="s">
        <v>71</v>
      </c>
      <c r="B56" s="21" t="s">
        <v>72</v>
      </c>
      <c r="C56" s="19">
        <v>0</v>
      </c>
      <c r="D56" s="19">
        <v>8.3</v>
      </c>
      <c r="E56" s="19">
        <v>0</v>
      </c>
      <c r="F56" s="19">
        <f>E56*100/D56</f>
        <v>0</v>
      </c>
    </row>
    <row r="57" spans="1:6" ht="15.75" customHeight="1">
      <c r="A57" s="23" t="s">
        <v>73</v>
      </c>
      <c r="B57" s="31" t="s">
        <v>74</v>
      </c>
      <c r="C57" s="24">
        <v>60.4</v>
      </c>
      <c r="D57" s="24">
        <v>61.6</v>
      </c>
      <c r="E57" s="24">
        <v>61.6</v>
      </c>
      <c r="F57" s="24">
        <f>E57*100/D57</f>
        <v>100</v>
      </c>
    </row>
    <row r="58" spans="1:6" ht="66" customHeight="1">
      <c r="A58" s="25" t="s">
        <v>92</v>
      </c>
      <c r="B58" s="28" t="s">
        <v>91</v>
      </c>
      <c r="C58" s="20">
        <f>C59+C61</f>
        <v>0</v>
      </c>
      <c r="D58" s="20">
        <f>D59+D61</f>
        <v>0</v>
      </c>
      <c r="E58" s="20">
        <f>E59+E61</f>
        <v>8.6</v>
      </c>
      <c r="F58" s="20" t="e">
        <f>E58*100/D58</f>
        <v>#DIV/0!</v>
      </c>
    </row>
    <row r="59" spans="1:6" ht="60">
      <c r="A59" s="21" t="s">
        <v>90</v>
      </c>
      <c r="B59" s="29" t="s">
        <v>93</v>
      </c>
      <c r="C59" s="19">
        <v>0</v>
      </c>
      <c r="D59" s="19">
        <v>0</v>
      </c>
      <c r="E59" s="19">
        <v>8.6</v>
      </c>
      <c r="F59" s="19" t="e">
        <f>E59*100/D59</f>
        <v>#DIV/0!</v>
      </c>
    </row>
    <row r="60" spans="1:6" ht="15.75" customHeight="1">
      <c r="A60" s="5" t="s">
        <v>75</v>
      </c>
      <c r="B60" s="6"/>
      <c r="C60" s="7">
        <f>C12+C48</f>
        <v>2921.0999999999995</v>
      </c>
      <c r="D60" s="7">
        <f>D12+D48</f>
        <v>2473.3</v>
      </c>
      <c r="E60" s="7">
        <f>E12+E48</f>
        <v>2232.7999999999997</v>
      </c>
      <c r="F60" s="7">
        <f>E60*100/D60</f>
        <v>90.27614927424897</v>
      </c>
    </row>
    <row r="61" ht="15.75">
      <c r="A61" s="13"/>
    </row>
    <row r="62" ht="15.75" customHeight="1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2"/>
    </row>
    <row r="81" ht="15.75">
      <c r="A81" s="2"/>
    </row>
    <row r="82" ht="15.75">
      <c r="A82" s="2"/>
    </row>
    <row r="83" ht="15.75">
      <c r="A83" s="2"/>
    </row>
    <row r="84" ht="15.75">
      <c r="A84" s="2"/>
    </row>
    <row r="85" ht="15.75">
      <c r="A85" s="2"/>
    </row>
    <row r="86" ht="15.75">
      <c r="A86" s="2"/>
    </row>
    <row r="87" ht="15.75">
      <c r="A87" s="2"/>
    </row>
    <row r="88" ht="15.75">
      <c r="A88" s="2"/>
    </row>
  </sheetData>
  <sheetProtection/>
  <mergeCells count="40">
    <mergeCell ref="E40:E41"/>
    <mergeCell ref="D40:D41"/>
    <mergeCell ref="A7:F8"/>
    <mergeCell ref="F10:F11"/>
    <mergeCell ref="C10:C11"/>
    <mergeCell ref="C15:C16"/>
    <mergeCell ref="A40:A41"/>
    <mergeCell ref="B40:B41"/>
    <mergeCell ref="F40:F41"/>
    <mergeCell ref="C40:C41"/>
    <mergeCell ref="A27:A29"/>
    <mergeCell ref="B27:B29"/>
    <mergeCell ref="F27:F29"/>
    <mergeCell ref="A37:A38"/>
    <mergeCell ref="B37:B38"/>
    <mergeCell ref="F37:F38"/>
    <mergeCell ref="C27:C29"/>
    <mergeCell ref="C37:C38"/>
    <mergeCell ref="E27:E29"/>
    <mergeCell ref="E37:E38"/>
    <mergeCell ref="D27:D29"/>
    <mergeCell ref="D37:D38"/>
    <mergeCell ref="A15:A16"/>
    <mergeCell ref="B15:B16"/>
    <mergeCell ref="F15:F16"/>
    <mergeCell ref="A19:A20"/>
    <mergeCell ref="B19:B20"/>
    <mergeCell ref="F19:F20"/>
    <mergeCell ref="C19:C20"/>
    <mergeCell ref="E15:E16"/>
    <mergeCell ref="E19:E20"/>
    <mergeCell ref="D15:D16"/>
    <mergeCell ref="D19:D20"/>
    <mergeCell ref="B2:F2"/>
    <mergeCell ref="B3:F3"/>
    <mergeCell ref="B4:F4"/>
    <mergeCell ref="B5:F5"/>
    <mergeCell ref="A10:A11"/>
    <mergeCell ref="B10:B11"/>
    <mergeCell ref="D10:E10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karis</dc:creator>
  <cp:keywords/>
  <dc:description/>
  <cp:lastModifiedBy>Пользователь</cp:lastModifiedBy>
  <cp:lastPrinted>2022-06-24T08:54:12Z</cp:lastPrinted>
  <dcterms:created xsi:type="dcterms:W3CDTF">2015-06-05T18:17:20Z</dcterms:created>
  <dcterms:modified xsi:type="dcterms:W3CDTF">2022-06-28T09:22:24Z</dcterms:modified>
  <cp:category/>
  <cp:version/>
  <cp:contentType/>
  <cp:contentStatus/>
</cp:coreProperties>
</file>